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3040" windowHeight="8615" firstSheet="1" activeTab="1"/>
  </bookViews>
  <sheets>
    <sheet name="专硕" sheetId="4" r:id="rId1"/>
    <sheet name="学硕" sheetId="6" r:id="rId2"/>
  </sheets>
  <externalReferences>
    <externalReference r:id="rId3"/>
  </externalReferences>
  <definedNames>
    <definedName name="_xlnm._FilterDatabase" localSheetId="0" hidden="1">专硕!$A$1:$O$21</definedName>
    <definedName name="_xlnm._FilterDatabase" localSheetId="1" hidden="1">学硕!$A$4:$AL$10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<sst xmlns="http://schemas.openxmlformats.org/spreadsheetml/2006/main" count="196" uniqueCount="115">
  <si>
    <t>2025-2026学年硕士研究生国家奖学金初评学生名单</t>
  </si>
  <si>
    <r>
      <rPr>
        <b/>
        <sz val="12"/>
        <color indexed="8"/>
        <rFont val="宋体"/>
        <charset val="134"/>
      </rPr>
      <t>报送单位：</t>
    </r>
    <r>
      <rPr>
        <b/>
        <u/>
        <sz val="12"/>
        <color indexed="8"/>
        <rFont val="宋体"/>
        <charset val="134"/>
      </rPr>
      <t xml:space="preserve">              </t>
    </r>
    <r>
      <rPr>
        <b/>
        <sz val="12"/>
        <color indexed="8"/>
        <rFont val="宋体"/>
        <charset val="134"/>
      </rPr>
      <t xml:space="preserve">(公章) 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</si>
  <si>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</si>
  <si>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</si>
  <si>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学号</t>
    </r>
  </si>
  <si>
    <r>
      <rPr>
        <b/>
        <sz val="11"/>
        <rFont val="宋体"/>
        <charset val="134"/>
      </rPr>
      <t>专业</t>
    </r>
  </si>
  <si>
    <r>
      <rPr>
        <b/>
        <sz val="11"/>
        <rFont val="宋体"/>
        <charset val="134"/>
      </rPr>
      <t>学业课平均分</t>
    </r>
  </si>
  <si>
    <t>成绩排名</t>
  </si>
  <si>
    <r>
      <rPr>
        <b/>
        <sz val="11"/>
        <rFont val="宋体"/>
        <charset val="134"/>
      </rPr>
      <t>科研成果</t>
    </r>
  </si>
  <si>
    <r>
      <rPr>
        <b/>
        <sz val="11"/>
        <rFont val="宋体"/>
        <charset val="134"/>
      </rPr>
      <t>曾获荣誉</t>
    </r>
  </si>
  <si>
    <t>推荐类型</t>
  </si>
  <si>
    <r>
      <rPr>
        <b/>
        <sz val="11"/>
        <rFont val="宋体"/>
        <charset val="134"/>
      </rPr>
      <t>所发论文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竞赛名称</t>
    </r>
  </si>
  <si>
    <r>
      <rPr>
        <b/>
        <sz val="11"/>
        <rFont val="宋体"/>
        <charset val="134"/>
      </rPr>
      <t>刊物名称</t>
    </r>
  </si>
  <si>
    <r>
      <rPr>
        <b/>
        <sz val="11"/>
        <rFont val="宋体"/>
        <charset val="134"/>
      </rPr>
      <t>发表时间</t>
    </r>
  </si>
  <si>
    <r>
      <rPr>
        <b/>
        <sz val="11"/>
        <rFont val="宋体"/>
        <charset val="134"/>
      </rPr>
      <t>字数</t>
    </r>
  </si>
  <si>
    <r>
      <rPr>
        <b/>
        <sz val="11"/>
        <rFont val="宋体"/>
        <charset val="134"/>
      </rPr>
      <t>刊物级别</t>
    </r>
  </si>
  <si>
    <r>
      <rPr>
        <b/>
        <sz val="11"/>
        <rFont val="宋体"/>
        <charset val="134"/>
      </rPr>
      <t>刊物类型</t>
    </r>
  </si>
  <si>
    <r>
      <rPr>
        <b/>
        <sz val="11"/>
        <rFont val="宋体"/>
        <charset val="134"/>
      </rPr>
      <t>作者名次</t>
    </r>
  </si>
  <si>
    <r>
      <rPr>
        <sz val="11"/>
        <color theme="1"/>
        <rFont val="宋体"/>
        <charset val="134"/>
      </rPr>
      <t>白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婷</t>
    </r>
  </si>
  <si>
    <t>3/152</t>
  </si>
  <si>
    <r>
      <rPr>
        <sz val="11"/>
        <color rgb="FF000000"/>
        <rFont val="宋体"/>
        <charset val="134"/>
      </rPr>
      <t>《数字生活服务业数据资产价值评估研究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宋体"/>
        <charset val="134"/>
      </rPr>
      <t>以世纪恒通为例》</t>
    </r>
  </si>
  <si>
    <r>
      <rPr>
        <sz val="11"/>
        <color theme="1"/>
        <rFont val="宋体"/>
        <charset val="134"/>
      </rPr>
      <t>《中国资产评估》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</si>
  <si>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宋体"/>
        <charset val="134"/>
      </rPr>
      <t>月</t>
    </r>
  </si>
  <si>
    <r>
      <rPr>
        <sz val="11"/>
        <color rgb="FF000000"/>
        <rFont val="Times New Roman"/>
        <charset val="134"/>
      </rPr>
      <t>0.7554</t>
    </r>
    <r>
      <rPr>
        <sz val="11"/>
        <color rgb="FF000000"/>
        <rFont val="宋体"/>
        <charset val="134"/>
      </rPr>
      <t>万</t>
    </r>
  </si>
  <si>
    <t>D</t>
  </si>
  <si>
    <r>
      <rPr>
        <sz val="11"/>
        <color rgb="FF000000"/>
        <rFont val="宋体"/>
        <charset val="134"/>
      </rPr>
      <t>刊物</t>
    </r>
  </si>
  <si>
    <r>
      <rPr>
        <sz val="11"/>
        <color rgb="FF000000"/>
        <rFont val="宋体"/>
        <charset val="134"/>
      </rPr>
      <t>第二作者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（导师一作）</t>
    </r>
  </si>
  <si>
    <t>研究生一等奖学金</t>
  </si>
  <si>
    <t>拟推荐</t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</si>
  <si>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年（第十二届）</t>
    </r>
    <r>
      <rPr>
        <sz val="11"/>
        <color theme="1"/>
        <rFont val="Times New Roman"/>
        <charset val="134"/>
      </rPr>
      <t>Mpacc</t>
    </r>
    <r>
      <rPr>
        <sz val="11"/>
        <color theme="1"/>
        <rFont val="宋体"/>
        <charset val="134"/>
      </rPr>
      <t>学生案例大赛</t>
    </r>
  </si>
  <si>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宋体"/>
        <charset val="134"/>
      </rPr>
      <t>月</t>
    </r>
  </si>
  <si>
    <r>
      <rPr>
        <sz val="11"/>
        <color rgb="FF000000"/>
        <rFont val="宋体"/>
        <charset val="134"/>
      </rPr>
      <t>团队奖项</t>
    </r>
  </si>
  <si>
    <r>
      <rPr>
        <sz val="11"/>
        <color theme="1"/>
        <rFont val="宋体"/>
        <charset val="134"/>
      </rPr>
      <t>倪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羽</t>
    </r>
  </si>
  <si>
    <t>31/152</t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</si>
  <si>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年（第十二届）</t>
    </r>
    <r>
      <rPr>
        <sz val="11"/>
        <color theme="1"/>
        <rFont val="Times New Roman"/>
        <charset val="134"/>
      </rPr>
      <t>MPAcc</t>
    </r>
    <r>
      <rPr>
        <sz val="11"/>
        <color theme="1"/>
        <rFont val="宋体"/>
        <charset val="134"/>
      </rPr>
      <t>学生案例大赛</t>
    </r>
  </si>
  <si>
    <r>
      <rPr>
        <sz val="11"/>
        <color theme="1"/>
        <rFont val="宋体"/>
        <charset val="134"/>
      </rPr>
      <t>《数据资源入表破冰之旅</t>
    </r>
    <r>
      <rPr>
        <sz val="11"/>
        <color theme="1"/>
        <rFont val="Times New Roman"/>
        <charset val="134"/>
      </rPr>
      <t>:</t>
    </r>
    <r>
      <rPr>
        <sz val="11"/>
        <color theme="1"/>
        <rFont val="宋体"/>
        <charset val="134"/>
      </rPr>
      <t>上海钢联从账外到账内的价值跃迁》</t>
    </r>
  </si>
  <si>
    <r>
      <rPr>
        <sz val="11"/>
        <color theme="1"/>
        <rFont val="宋体"/>
        <charset val="134"/>
      </rPr>
      <t>各专业教指委入库案例（</t>
    </r>
    <r>
      <rPr>
        <sz val="11"/>
        <color theme="1"/>
        <rFont val="Times New Roman"/>
        <charset val="134"/>
      </rPr>
      <t>MPAcc</t>
    </r>
    <r>
      <rPr>
        <sz val="11"/>
        <color theme="1"/>
        <rFont val="宋体"/>
        <charset val="134"/>
      </rPr>
      <t>优秀教学案例）</t>
    </r>
  </si>
  <si>
    <r>
      <rPr>
        <sz val="11"/>
        <color theme="1"/>
        <rFont val="Times New Roman"/>
        <charset val="134"/>
      </rPr>
      <t>2.0</t>
    </r>
    <r>
      <rPr>
        <sz val="11"/>
        <color theme="1"/>
        <rFont val="宋体"/>
        <charset val="134"/>
      </rPr>
      <t>万</t>
    </r>
  </si>
  <si>
    <r>
      <rPr>
        <sz val="11"/>
        <color theme="1"/>
        <rFont val="宋体"/>
        <charset val="134"/>
      </rPr>
      <t>第二作者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（导师一作）</t>
    </r>
  </si>
  <si>
    <t>潘*宇</t>
  </si>
  <si>
    <t>61/152</t>
  </si>
  <si>
    <r>
      <rPr>
        <sz val="11"/>
        <color theme="1"/>
        <rFont val="宋体"/>
        <charset val="134"/>
      </rPr>
      <t>白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晗</t>
    </r>
  </si>
  <si>
    <t>68/152</t>
  </si>
  <si>
    <r>
      <rPr>
        <sz val="11"/>
        <color theme="1"/>
        <rFont val="宋体"/>
        <charset val="134"/>
      </rPr>
      <t>崔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予</t>
    </r>
  </si>
  <si>
    <t>4/152</t>
  </si>
  <si>
    <r>
      <rPr>
        <sz val="11"/>
        <color theme="1"/>
        <rFont val="宋体"/>
        <charset val="134"/>
      </rPr>
      <t>程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琪</t>
    </r>
  </si>
  <si>
    <t>8/152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</si>
  <si>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盟</t>
    </r>
  </si>
  <si>
    <t>39/152</t>
  </si>
  <si>
    <r>
      <rPr>
        <sz val="11"/>
        <color rgb="FF000000"/>
        <rFont val="宋体"/>
        <charset val="134"/>
      </rPr>
      <t>王</t>
    </r>
    <r>
      <rPr>
        <sz val="11"/>
        <color rgb="FF000000"/>
        <rFont val="Times New Roman"/>
        <charset val="134"/>
      </rPr>
      <t>*</t>
    </r>
    <r>
      <rPr>
        <sz val="11"/>
        <color rgb="FF000000"/>
        <rFont val="宋体"/>
        <charset val="134"/>
      </rPr>
      <t>丫</t>
    </r>
  </si>
  <si>
    <t>101/152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</si>
  <si>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媛</t>
    </r>
  </si>
  <si>
    <t>49/152</t>
  </si>
  <si>
    <r>
      <rPr>
        <sz val="11"/>
        <color rgb="FF000000"/>
        <rFont val="宋体"/>
        <charset val="134"/>
      </rPr>
      <t>白</t>
    </r>
    <r>
      <rPr>
        <sz val="11"/>
        <color rgb="FF000000"/>
        <rFont val="Times New Roman"/>
        <charset val="134"/>
      </rPr>
      <t>*</t>
    </r>
    <r>
      <rPr>
        <sz val="11"/>
        <color rgb="FF000000"/>
        <rFont val="宋体"/>
        <charset val="134"/>
      </rPr>
      <t>宁</t>
    </r>
  </si>
  <si>
    <t>25/152</t>
  </si>
  <si>
    <r>
      <rPr>
        <sz val="11"/>
        <color rgb="FF000000"/>
        <rFont val="宋体"/>
        <charset val="134"/>
      </rPr>
      <t>凌</t>
    </r>
    <r>
      <rPr>
        <sz val="11"/>
        <color rgb="FF000000"/>
        <rFont val="Times New Roman"/>
        <charset val="134"/>
      </rPr>
      <t>*</t>
    </r>
  </si>
  <si>
    <t>54/152</t>
  </si>
  <si>
    <r>
      <rPr>
        <sz val="11"/>
        <color theme="1"/>
        <rFont val="宋体"/>
        <charset val="134"/>
      </rPr>
      <t>《并购赋能、能力跃迁与新质生产力生成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冰山冷热开拓冰雪经济的案例研究》</t>
    </r>
  </si>
  <si>
    <r>
      <rPr>
        <sz val="11"/>
        <color rgb="FF000000"/>
        <rFont val="宋体"/>
        <charset val="134"/>
      </rPr>
      <t>教育部学位与研究生教育发展中心</t>
    </r>
  </si>
  <si>
    <r>
      <rPr>
        <sz val="11"/>
        <color rgb="FF000000"/>
        <rFont val="Times New Roman"/>
        <charset val="134"/>
      </rPr>
      <t>2.4</t>
    </r>
    <r>
      <rPr>
        <sz val="11"/>
        <color rgb="FF000000"/>
        <rFont val="宋体"/>
        <charset val="134"/>
      </rPr>
      <t>万</t>
    </r>
  </si>
  <si>
    <r>
      <rPr>
        <sz val="11"/>
        <color theme="1"/>
        <rFont val="宋体"/>
        <charset val="134"/>
      </rPr>
      <t>教育部学位与研究生教育发展中心</t>
    </r>
  </si>
  <si>
    <r>
      <rPr>
        <sz val="11"/>
        <color rgb="FF000000"/>
        <rFont val="宋体"/>
        <charset val="134"/>
      </rPr>
      <t>研究型案例</t>
    </r>
  </si>
  <si>
    <r>
      <rPr>
        <sz val="11"/>
        <color theme="1"/>
        <rFont val="宋体"/>
        <charset val="134"/>
      </rPr>
      <t>李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曦</t>
    </r>
  </si>
  <si>
    <t>72/152</t>
  </si>
  <si>
    <t>递补推荐</t>
  </si>
  <si>
    <r>
      <rPr>
        <sz val="11"/>
        <color theme="1"/>
        <rFont val="宋体"/>
        <charset val="134"/>
      </rPr>
      <t>刘</t>
    </r>
    <r>
      <rPr>
        <sz val="11"/>
        <color theme="1"/>
        <rFont val="Times New Roman"/>
        <charset val="134"/>
      </rPr>
      <t>*</t>
    </r>
  </si>
  <si>
    <t>81/152</t>
  </si>
  <si>
    <r>
      <rPr>
        <sz val="11"/>
        <color theme="1"/>
        <rFont val="宋体"/>
        <charset val="134"/>
      </rPr>
      <t>赵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萱</t>
    </r>
  </si>
  <si>
    <t xml:space="preserve"> 1/25</t>
  </si>
  <si>
    <r>
      <rPr>
        <sz val="11"/>
        <color theme="1"/>
        <rFont val="宋体"/>
        <charset val="134"/>
      </rPr>
      <t>《基于</t>
    </r>
    <r>
      <rPr>
        <sz val="11"/>
        <color theme="1"/>
        <rFont val="Times New Roman"/>
        <charset val="134"/>
      </rPr>
      <t>Moirai</t>
    </r>
    <r>
      <rPr>
        <sz val="11"/>
        <color theme="1"/>
        <rFont val="宋体"/>
        <charset val="134"/>
      </rPr>
      <t>人工智能预测模型的航空航天企业价值评估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以中航高科为例》</t>
    </r>
  </si>
  <si>
    <r>
      <rPr>
        <sz val="11"/>
        <color theme="1"/>
        <rFont val="Times New Roman"/>
        <charset val="134"/>
      </rPr>
      <t>1.1</t>
    </r>
    <r>
      <rPr>
        <sz val="11"/>
        <color theme="1"/>
        <rFont val="宋体"/>
        <charset val="134"/>
      </rPr>
      <t>万</t>
    </r>
  </si>
  <si>
    <r>
      <rPr>
        <sz val="11"/>
        <color theme="1"/>
        <rFont val="宋体"/>
        <charset val="134"/>
      </rPr>
      <t>刊物</t>
    </r>
  </si>
  <si>
    <r>
      <rPr>
        <sz val="11"/>
        <color theme="1"/>
        <rFont val="宋体"/>
        <charset val="134"/>
      </rPr>
      <t>第一作者</t>
    </r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</si>
  <si>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琪</t>
    </r>
  </si>
  <si>
    <t>4/25</t>
  </si>
  <si>
    <r>
      <rPr>
        <sz val="11"/>
        <color theme="1"/>
        <rFont val="宋体"/>
        <charset val="134"/>
      </rPr>
      <t>《智能驾驶企业数据资产价值评估研究</t>
    </r>
    <r>
      <rPr>
        <sz val="11"/>
        <color theme="1"/>
        <rFont val="Times New Roman"/>
        <charset val="134"/>
      </rPr>
      <t>——</t>
    </r>
    <r>
      <rPr>
        <sz val="11"/>
        <color theme="1"/>
        <rFont val="宋体"/>
        <charset val="134"/>
      </rPr>
      <t>以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公司为例》</t>
    </r>
  </si>
  <si>
    <r>
      <rPr>
        <sz val="11"/>
        <color theme="1"/>
        <rFont val="Times New Roman"/>
        <charset val="134"/>
      </rPr>
      <t>0.7791</t>
    </r>
    <r>
      <rPr>
        <sz val="11"/>
        <color theme="1"/>
        <rFont val="宋体"/>
        <charset val="134"/>
      </rPr>
      <t>万</t>
    </r>
  </si>
  <si>
    <t>研究生二等奖学金</t>
  </si>
  <si>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填写说明：</t>
    </r>
    <r>
      <rPr>
        <b/>
        <sz val="11"/>
        <rFont val="Times New Roman"/>
        <charset val="134"/>
      </rPr>
      <t xml:space="preserve"> 1.</t>
    </r>
    <r>
      <rPr>
        <b/>
        <sz val="11"/>
        <rFont val="宋体"/>
        <charset val="134"/>
      </rPr>
      <t>所发论文刊物为省级及以上级别刊物；</t>
    </r>
    <r>
      <rPr>
        <b/>
        <sz val="11"/>
        <rFont val="Times New Roman"/>
        <charset val="134"/>
      </rPr>
      <t xml:space="preserve">
          2.</t>
    </r>
    <r>
      <rPr>
        <b/>
        <sz val="11"/>
        <rFont val="宋体"/>
        <charset val="134"/>
      </rPr>
      <t>刊物级别认定应按照所发时间，对应学校科研处网站通知的刊物级别认定进行填写；</t>
    </r>
    <r>
      <rPr>
        <b/>
        <sz val="11"/>
        <rFont val="Times New Roman"/>
        <charset val="134"/>
      </rPr>
      <t xml:space="preserve">
          3.</t>
    </r>
    <r>
      <rPr>
        <b/>
        <sz val="11"/>
        <rFont val="宋体"/>
        <charset val="134"/>
      </rPr>
      <t>曾获荣誉填写时间范围：</t>
    </r>
    <r>
      <rPr>
        <b/>
        <sz val="11"/>
        <rFont val="Times New Roman"/>
        <charset val="134"/>
      </rPr>
      <t>2025</t>
    </r>
    <r>
      <rPr>
        <b/>
        <sz val="11"/>
        <rFont val="宋体"/>
        <charset val="134"/>
      </rPr>
      <t>年</t>
    </r>
    <r>
      <rPr>
        <b/>
        <sz val="11"/>
        <rFont val="Times New Roman"/>
        <charset val="134"/>
      </rPr>
      <t>9</t>
    </r>
    <r>
      <rPr>
        <b/>
        <sz val="11"/>
        <rFont val="宋体"/>
        <charset val="134"/>
      </rPr>
      <t>月</t>
    </r>
    <r>
      <rPr>
        <b/>
        <sz val="11"/>
        <rFont val="Times New Roman"/>
        <charset val="134"/>
      </rPr>
      <t>12</t>
    </r>
    <r>
      <rPr>
        <b/>
        <sz val="11"/>
        <rFont val="宋体"/>
        <charset val="134"/>
      </rPr>
      <t>日</t>
    </r>
    <r>
      <rPr>
        <b/>
        <sz val="11"/>
        <rFont val="Times New Roman"/>
        <charset val="134"/>
      </rPr>
      <t>-2026</t>
    </r>
    <r>
      <rPr>
        <b/>
        <sz val="11"/>
        <rFont val="宋体"/>
        <charset val="134"/>
      </rPr>
      <t>年</t>
    </r>
    <r>
      <rPr>
        <b/>
        <sz val="11"/>
        <rFont val="Times New Roman"/>
        <charset val="134"/>
      </rPr>
      <t>9</t>
    </r>
    <r>
      <rPr>
        <b/>
        <sz val="11"/>
        <rFont val="宋体"/>
        <charset val="134"/>
      </rPr>
      <t>月</t>
    </r>
    <r>
      <rPr>
        <b/>
        <sz val="11"/>
        <rFont val="Times New Roman"/>
        <charset val="134"/>
      </rPr>
      <t>9</t>
    </r>
    <r>
      <rPr>
        <b/>
        <sz val="11"/>
        <rFont val="宋体"/>
        <charset val="134"/>
      </rPr>
      <t>日。</t>
    </r>
    <r>
      <rPr>
        <b/>
        <sz val="11"/>
        <rFont val="Times New Roman"/>
        <charset val="134"/>
      </rPr>
      <t xml:space="preserve">
     </t>
    </r>
  </si>
  <si>
    <t>宫*慧</t>
  </si>
  <si>
    <r>
      <rPr>
        <sz val="11"/>
        <color theme="1"/>
        <rFont val="宋体"/>
        <charset val="134"/>
      </rPr>
      <t>财务管理</t>
    </r>
  </si>
  <si>
    <t>14/28</t>
  </si>
  <si>
    <r>
      <rPr>
        <sz val="11"/>
        <color theme="1"/>
        <rFont val="宋体"/>
        <charset val="134"/>
      </rPr>
      <t>《知识产权质押融资赋能中小企业高质量发展》</t>
    </r>
  </si>
  <si>
    <r>
      <rPr>
        <sz val="11"/>
        <color theme="1"/>
        <rFont val="宋体"/>
        <charset val="134"/>
      </rPr>
      <t>《科研管理》</t>
    </r>
  </si>
  <si>
    <r>
      <rPr>
        <sz val="11"/>
        <color theme="1"/>
        <rFont val="Times New Roman"/>
        <charset val="134"/>
      </rPr>
      <t>1.4</t>
    </r>
    <r>
      <rPr>
        <sz val="11"/>
        <color theme="1"/>
        <rFont val="宋体"/>
        <charset val="134"/>
      </rPr>
      <t>万</t>
    </r>
  </si>
  <si>
    <t>B</t>
  </si>
  <si>
    <r>
      <rPr>
        <sz val="11"/>
        <color theme="1"/>
        <rFont val="Times New Roman"/>
        <charset val="134"/>
      </rPr>
      <t>CSSCI</t>
    </r>
    <r>
      <rPr>
        <sz val="11"/>
        <color theme="1"/>
        <rFont val="宋体"/>
        <charset val="134"/>
      </rPr>
      <t>；中文核心</t>
    </r>
  </si>
  <si>
    <r>
      <rPr>
        <sz val="11"/>
        <color theme="1"/>
        <rFont val="宋体"/>
        <charset val="134"/>
      </rPr>
      <t>肖</t>
    </r>
    <r>
      <rPr>
        <sz val="11"/>
        <color theme="1"/>
        <rFont val="Times New Roman"/>
        <charset val="134"/>
      </rPr>
      <t>*</t>
    </r>
  </si>
  <si>
    <t>9/28</t>
  </si>
  <si>
    <r>
      <rPr>
        <sz val="11"/>
        <color theme="1"/>
        <rFont val="宋体"/>
        <charset val="134"/>
      </rPr>
      <t>全国大学生职业规划大赛</t>
    </r>
  </si>
  <si>
    <t>省级铜奖</t>
  </si>
  <si>
    <r>
      <rPr>
        <sz val="11"/>
        <color theme="1"/>
        <rFont val="宋体"/>
        <charset val="134"/>
      </rPr>
      <t>个人奖项</t>
    </r>
  </si>
  <si>
    <t>1.优秀共青团干部
2.优秀学生干部</t>
  </si>
  <si>
    <r>
      <rPr>
        <sz val="11"/>
        <color theme="1"/>
        <rFont val="宋体"/>
        <charset val="134"/>
      </rPr>
      <t>兰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萌</t>
    </r>
  </si>
  <si>
    <r>
      <rPr>
        <sz val="11"/>
        <color theme="1"/>
        <rFont val="宋体"/>
        <charset val="134"/>
      </rPr>
      <t>会计学</t>
    </r>
  </si>
  <si>
    <t>10/69</t>
  </si>
  <si>
    <r>
      <rPr>
        <sz val="11"/>
        <color theme="1"/>
        <rFont val="宋体"/>
        <charset val="134"/>
      </rPr>
      <t>《数字普惠金融能否缓解中小体育企业的融资约束？》</t>
    </r>
  </si>
  <si>
    <r>
      <rPr>
        <sz val="11"/>
        <color theme="1"/>
        <rFont val="宋体"/>
        <charset val="134"/>
      </rPr>
      <t>《广州体育学院学报》</t>
    </r>
  </si>
  <si>
    <r>
      <rPr>
        <sz val="11"/>
        <color theme="1"/>
        <rFont val="Times New Roman"/>
        <charset val="134"/>
      </rPr>
      <t>1.5</t>
    </r>
    <r>
      <rPr>
        <sz val="11"/>
        <color theme="1"/>
        <rFont val="宋体"/>
        <charset val="134"/>
      </rPr>
      <t>万</t>
    </r>
  </si>
  <si>
    <r>
      <t>1.</t>
    </r>
    <r>
      <rPr>
        <sz val="11"/>
        <color theme="1"/>
        <rFont val="宋体"/>
        <charset val="134"/>
      </rPr>
      <t>研究生一等奖学金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会计学院科研标兵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优秀共产党员</t>
    </r>
  </si>
  <si>
    <r>
      <rPr>
        <sz val="11"/>
        <color theme="1"/>
        <rFont val="宋体"/>
        <charset val="134"/>
      </rPr>
      <t>尹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源</t>
    </r>
  </si>
  <si>
    <t>1/69</t>
  </si>
  <si>
    <r>
      <rPr>
        <sz val="11"/>
        <color theme="1"/>
        <rFont val="宋体"/>
        <charset val="134"/>
      </rPr>
      <t>《金融工具会计准则会影响银行信贷监督行为吗？</t>
    </r>
    <r>
      <rPr>
        <sz val="11"/>
        <color theme="1"/>
        <rFont val="Times New Roman"/>
        <charset val="134"/>
      </rPr>
      <t xml:space="preserve">
——</t>
    </r>
    <r>
      <rPr>
        <sz val="11"/>
        <color theme="1"/>
        <rFont val="宋体"/>
        <charset val="134"/>
      </rPr>
      <t>基于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预期信用损失模型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的自然实验研究》</t>
    </r>
  </si>
  <si>
    <r>
      <rPr>
        <sz val="11"/>
        <color theme="1"/>
        <rFont val="宋体"/>
        <charset val="134"/>
      </rPr>
      <t>《会计与控制评论》</t>
    </r>
  </si>
  <si>
    <r>
      <rPr>
        <sz val="11"/>
        <color theme="1"/>
        <rFont val="Times New Roman"/>
        <charset val="134"/>
      </rPr>
      <t>2.3</t>
    </r>
    <r>
      <rPr>
        <sz val="11"/>
        <color theme="1"/>
        <rFont val="宋体"/>
        <charset val="134"/>
      </rPr>
      <t>万</t>
    </r>
  </si>
  <si>
    <r>
      <rPr>
        <sz val="11"/>
        <color theme="1"/>
        <rFont val="宋体"/>
        <charset val="134"/>
      </rPr>
      <t>省级期刊</t>
    </r>
  </si>
  <si>
    <r>
      <t>1.</t>
    </r>
    <r>
      <rPr>
        <sz val="11"/>
        <color theme="1"/>
        <rFont val="宋体"/>
        <charset val="134"/>
      </rPr>
      <t>研究生一等奖学金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宋体"/>
        <charset val="134"/>
      </rPr>
      <t>优秀学生干部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宋体"/>
        <charset val="134"/>
      </rPr>
      <t>优秀党员</t>
    </r>
  </si>
  <si>
    <r>
      <rPr>
        <sz val="11"/>
        <color theme="1"/>
        <rFont val="宋体"/>
        <charset val="134"/>
      </rPr>
      <t>王</t>
    </r>
    <r>
      <rPr>
        <sz val="11"/>
        <color theme="1"/>
        <rFont val="Times New Roman"/>
        <charset val="134"/>
      </rPr>
      <t>*</t>
    </r>
    <r>
      <rPr>
        <sz val="11"/>
        <color theme="1"/>
        <rFont val="宋体"/>
        <charset val="134"/>
      </rPr>
      <t>霖</t>
    </r>
  </si>
  <si>
    <r>
      <rPr>
        <sz val="11"/>
        <color theme="1"/>
        <rFont val="宋体"/>
        <charset val="134"/>
      </rPr>
      <t>《</t>
    </r>
    <r>
      <rPr>
        <sz val="11"/>
        <color theme="1"/>
        <rFont val="Times New Roman"/>
        <charset val="134"/>
      </rPr>
      <t>Can a not-for-profit minority institutional shareholder make a difference in stock liquidity? A quasi-natural experiment</t>
    </r>
    <r>
      <rPr>
        <sz val="11"/>
        <color theme="1"/>
        <rFont val="宋体"/>
        <charset val="134"/>
      </rPr>
      <t>》</t>
    </r>
  </si>
  <si>
    <r>
      <rPr>
        <sz val="11"/>
        <color theme="1"/>
        <rFont val="宋体"/>
        <charset val="134"/>
      </rPr>
      <t>《</t>
    </r>
    <r>
      <rPr>
        <sz val="11"/>
        <color theme="1"/>
        <rFont val="Times New Roman"/>
        <charset val="134"/>
      </rPr>
      <t>Economic Analysis and Policy</t>
    </r>
    <r>
      <rPr>
        <sz val="11"/>
        <color theme="1"/>
        <rFont val="宋体"/>
        <charset val="134"/>
      </rPr>
      <t>》</t>
    </r>
  </si>
  <si>
    <r>
      <rPr>
        <sz val="11"/>
        <color theme="1"/>
        <rFont val="Times New Roman"/>
        <charset val="134"/>
      </rPr>
      <t>1.6</t>
    </r>
    <r>
      <rPr>
        <sz val="11"/>
        <color theme="1"/>
        <rFont val="宋体"/>
        <charset val="134"/>
      </rPr>
      <t>万</t>
    </r>
  </si>
  <si>
    <t>SSCI</t>
  </si>
  <si>
    <r>
      <rPr>
        <sz val="11"/>
        <color theme="1"/>
        <rFont val="宋体"/>
        <charset val="134"/>
      </rPr>
      <t>通讯作者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</si>
  <si>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东北财经大学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届优秀毕业生</t>
    </r>
    <r>
      <rPr>
        <sz val="11"/>
        <color theme="1"/>
        <rFont val="Times New Roman"/>
        <charset val="134"/>
      </rPr>
      <t xml:space="preserve">
2.2024-2025</t>
    </r>
    <r>
      <rPr>
        <sz val="11"/>
        <color theme="1"/>
        <rFont val="宋体"/>
        <charset val="134"/>
      </rPr>
      <t>学年第二学期校一等奖学金</t>
    </r>
    <r>
      <rPr>
        <sz val="11"/>
        <color theme="1"/>
        <rFont val="Times New Roman"/>
        <charset val="134"/>
      </rPr>
      <t xml:space="preserve">
3.2024-2025</t>
    </r>
    <r>
      <rPr>
        <sz val="11"/>
        <color theme="1"/>
        <rFont val="宋体"/>
        <charset val="134"/>
      </rPr>
      <t>学年度校三好学生</t>
    </r>
  </si>
  <si>
    <t xml:space="preserve">
填写说明： 1.所发论文刊物为省级及以上级别刊物；
          2.刊物级别认定应按照所发时间，对应学校科研处网站通知的刊物级别认定进行填写；
          3.曾获荣誉填写时间范围：2025年9月12日-2026年9月9日。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</si>
</sst>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57" fontId="9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6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/>
    </xf>
    <xf numFmtId="0" fontId="9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3150;&#35759;&#30005;&#33041;&#31649;&#23478;&#36719;&#20214;&#25644;&#23478;\C&#30424;&#28165;&#29702;&#25991;&#20214;&#25644;&#23478;\xwechat_files\wxid_xmhvo3af80uq22_3e48\msg\file\2026-09\&#19987;&#30805;-2025-2026&#23398;&#24180;&#30805;&#22763;&#30740;&#31350;&#29983;&#22269;&#23478;&#22870;&#23398;&#37329;&#25512;&#33616;&#21442;&#35780;&#21517;&#21333;-0914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硕士"/>
      <sheetName val="硕士 (2)"/>
    </sheetNames>
    <sheetDataSet>
      <sheetData sheetId="0" refreshError="1"/>
      <sheetData sheetId="1" refreshError="1">
        <row r="3">
          <cell r="B3" t="str">
            <v>姓名</v>
          </cell>
          <cell r="C3" t="str">
            <v>学号</v>
          </cell>
          <cell r="D3" t="str">
            <v>专业</v>
          </cell>
          <cell r="E3" t="str">
            <v>成绩</v>
          </cell>
        </row>
        <row r="5">
          <cell r="B5" t="str">
            <v>潘泊宇</v>
          </cell>
          <cell r="C5">
            <v>2025120912</v>
          </cell>
          <cell r="D5" t="str">
            <v>会计</v>
          </cell>
          <cell r="E5">
            <v>90.626</v>
          </cell>
        </row>
        <row r="6">
          <cell r="B6" t="str">
            <v>倪欣羽</v>
          </cell>
          <cell r="C6">
            <v>2025120874</v>
          </cell>
          <cell r="D6" t="str">
            <v>会计</v>
          </cell>
          <cell r="E6">
            <v>91.395</v>
          </cell>
        </row>
        <row r="10">
          <cell r="B10" t="str">
            <v>白婉婷</v>
          </cell>
          <cell r="C10">
            <v>2025120891</v>
          </cell>
          <cell r="D10" t="str">
            <v>会计</v>
          </cell>
          <cell r="E10">
            <v>93.36</v>
          </cell>
        </row>
        <row r="12">
          <cell r="B12" t="str">
            <v>白子晗</v>
          </cell>
          <cell r="C12">
            <v>2025120956</v>
          </cell>
          <cell r="D12" t="str">
            <v>会计</v>
          </cell>
          <cell r="E12">
            <v>90.451</v>
          </cell>
        </row>
        <row r="13">
          <cell r="B13" t="str">
            <v>赵语萱</v>
          </cell>
          <cell r="C13">
            <v>2025120811</v>
          </cell>
          <cell r="D13" t="str">
            <v>资产评估</v>
          </cell>
          <cell r="E13">
            <v>92.323</v>
          </cell>
        </row>
        <row r="14">
          <cell r="B14" t="str">
            <v>王子琪</v>
          </cell>
          <cell r="C14">
            <v>2025120809</v>
          </cell>
          <cell r="D14" t="str">
            <v>资产评估</v>
          </cell>
          <cell r="E14">
            <v>91.198</v>
          </cell>
        </row>
        <row r="15">
          <cell r="B15" t="str">
            <v>刘媛媛</v>
          </cell>
          <cell r="C15">
            <v>2025120898</v>
          </cell>
          <cell r="D15" t="str">
            <v>会计</v>
          </cell>
          <cell r="E15">
            <v>90.864</v>
          </cell>
        </row>
        <row r="16">
          <cell r="B16" t="str">
            <v>崔馨予</v>
          </cell>
          <cell r="C16">
            <v>2025120836</v>
          </cell>
          <cell r="D16" t="str">
            <v>会计</v>
          </cell>
          <cell r="E16">
            <v>92.998</v>
          </cell>
        </row>
        <row r="17">
          <cell r="B17" t="str">
            <v>程雅琪</v>
          </cell>
          <cell r="C17">
            <v>2025120952</v>
          </cell>
          <cell r="D17" t="str">
            <v>会计</v>
          </cell>
          <cell r="E17">
            <v>92.455</v>
          </cell>
        </row>
        <row r="18">
          <cell r="B18" t="str">
            <v>刘世盟</v>
          </cell>
          <cell r="C18">
            <v>2025120840</v>
          </cell>
          <cell r="D18" t="str">
            <v>会计</v>
          </cell>
          <cell r="E18">
            <v>91.016</v>
          </cell>
        </row>
        <row r="19">
          <cell r="B19" t="str">
            <v>王小丫</v>
          </cell>
          <cell r="C19">
            <v>2025120875</v>
          </cell>
          <cell r="D19" t="str">
            <v>会计</v>
          </cell>
          <cell r="E19">
            <v>89.109</v>
          </cell>
        </row>
        <row r="20">
          <cell r="B20" t="str">
            <v>白雪宁</v>
          </cell>
          <cell r="C20">
            <v>2025120843</v>
          </cell>
          <cell r="D20" t="str">
            <v>会计</v>
          </cell>
          <cell r="E20">
            <v>91.785</v>
          </cell>
        </row>
        <row r="23">
          <cell r="B23" t="str">
            <v>刘旋</v>
          </cell>
          <cell r="C23">
            <v>2025120850</v>
          </cell>
          <cell r="D23" t="str">
            <v>会计</v>
          </cell>
          <cell r="E23">
            <v>89.946</v>
          </cell>
        </row>
        <row r="25">
          <cell r="B25" t="str">
            <v>李若曦</v>
          </cell>
          <cell r="C25">
            <v>2025120830</v>
          </cell>
          <cell r="D25" t="str">
            <v>会计</v>
          </cell>
          <cell r="E25">
            <v>90.299</v>
          </cell>
        </row>
        <row r="26">
          <cell r="B26" t="str">
            <v>凌爽</v>
          </cell>
          <cell r="C26">
            <v>2025120867</v>
          </cell>
          <cell r="D26" t="str">
            <v>会计</v>
          </cell>
          <cell r="E26">
            <v>90.824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31"/>
  <sheetViews>
    <sheetView zoomScale="70" zoomScaleNormal="70" workbookViewId="0">
      <pane ySplit="1" topLeftCell="A2" activePane="bottomLeft" state="frozen"/>
      <selection/>
      <selection pane="bottomLeft" activeCell="N21" sqref="N21"/>
    </sheetView>
  </sheetViews>
  <sheetFormatPr defaultColWidth="9" defaultRowHeight="14.4"/>
  <cols>
    <col min="1" max="1" width="4.15740740740741" style="4" customWidth="1"/>
    <col min="2" max="2" width="13.9351851851852" style="4" customWidth="1"/>
    <col min="3" max="3" width="15.6018518518519" style="4" customWidth="1"/>
    <col min="4" max="4" width="10.3796296296296" style="5" customWidth="1"/>
    <col min="5" max="5" width="16.0462962962963" style="5" customWidth="1"/>
    <col min="6" max="6" width="13.3240740740741" style="5" customWidth="1"/>
    <col min="7" max="7" width="44.462962962963" style="5" customWidth="1"/>
    <col min="8" max="8" width="23.0277777777778" style="6" customWidth="1"/>
    <col min="9" max="9" width="11.6296296296296" style="7" customWidth="1"/>
    <col min="10" max="10" width="9.41666666666667" style="8" customWidth="1"/>
    <col min="11" max="11" width="12.462962962963" style="6" customWidth="1"/>
    <col min="12" max="12" width="10.4444444444444" style="6" customWidth="1"/>
    <col min="13" max="13" width="14.0185185185185" style="5" customWidth="1"/>
    <col min="14" max="14" width="21.8148148148148" style="9" customWidth="1"/>
    <col min="15" max="15" width="29.75" style="6" customWidth="1"/>
    <col min="16" max="16" width="40.4537037037037" customWidth="1"/>
  </cols>
  <sheetData>
    <row r="1" customFormat="1" ht="31.5" customHeight="1" spans="1:38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6"/>
    </row>
    <row r="2" customFormat="1" ht="29.25" customHeight="1" spans="1:38">
      <c r="A2" s="12" t="s">
        <v>1</v>
      </c>
      <c r="B2" s="12"/>
      <c r="C2" s="12"/>
      <c r="D2" s="12"/>
      <c r="E2" s="12"/>
      <c r="F2" s="12"/>
      <c r="G2" s="12"/>
      <c r="H2" s="13"/>
      <c r="I2" s="12"/>
      <c r="J2" s="13"/>
      <c r="K2" s="13"/>
      <c r="L2" s="13"/>
      <c r="M2" s="12"/>
      <c r="N2" s="14"/>
      <c r="O2" s="6"/>
    </row>
    <row r="3" s="1" customFormat="1" ht="21" customHeight="1" spans="1:38">
      <c r="A3" s="15" t="s">
        <v>2</v>
      </c>
      <c r="B3" s="15" t="s">
        <v>3</v>
      </c>
      <c r="C3" s="15" t="s">
        <v>4</v>
      </c>
      <c r="D3" s="16" t="s">
        <v>5</v>
      </c>
      <c r="E3" s="17" t="s">
        <v>6</v>
      </c>
      <c r="F3" s="17" t="s">
        <v>7</v>
      </c>
      <c r="G3" s="16" t="s">
        <v>8</v>
      </c>
      <c r="H3" s="16"/>
      <c r="I3" s="16"/>
      <c r="J3" s="16"/>
      <c r="K3" s="16"/>
      <c r="L3" s="16"/>
      <c r="M3" s="61"/>
      <c r="N3" s="19" t="s">
        <v>9</v>
      </c>
      <c r="O3" s="20" t="s">
        <v>10</v>
      </c>
    </row>
    <row r="4" s="1" customFormat="1" ht="19.5" customHeight="1" spans="1:38">
      <c r="A4" s="15"/>
      <c r="B4" s="15"/>
      <c r="C4" s="15"/>
      <c r="D4" s="16"/>
      <c r="E4" s="21"/>
      <c r="F4" s="21"/>
      <c r="G4" s="16" t="s">
        <v>11</v>
      </c>
      <c r="H4" s="16" t="s">
        <v>12</v>
      </c>
      <c r="I4" s="22" t="s">
        <v>13</v>
      </c>
      <c r="J4" s="23" t="s">
        <v>14</v>
      </c>
      <c r="K4" s="16" t="s">
        <v>15</v>
      </c>
      <c r="L4" s="16" t="s">
        <v>16</v>
      </c>
      <c r="M4" s="61" t="s">
        <v>17</v>
      </c>
      <c r="N4" s="19"/>
      <c r="O4" s="20"/>
    </row>
    <row r="5" customFormat="1" ht="67" customHeight="1" spans="1:38">
      <c r="A5" s="24">
        <v>1</v>
      </c>
      <c r="B5" s="25" t="s">
        <v>18</v>
      </c>
      <c r="C5" s="62">
        <f>VLOOKUP(B5,'[1]硕士 (2)'!$B$3:$C$26,2,FALSE)</f>
        <v>2025120891</v>
      </c>
      <c r="D5" s="27" t="str">
        <f>VLOOKUP(B5,'[1]硕士 (2)'!$B$3:$D$26,3,FALSE)</f>
        <v>会计</v>
      </c>
      <c r="E5" s="27">
        <f>VLOOKUP(B5,'[1]硕士 (2)'!$B$3:$E$26,4,FALSE)</f>
        <v>93.36</v>
      </c>
      <c r="F5" s="26" t="s">
        <v>19</v>
      </c>
      <c r="G5" s="63" t="s">
        <v>20</v>
      </c>
      <c r="H5" s="37" t="s">
        <v>21</v>
      </c>
      <c r="I5" s="64" t="s">
        <v>22</v>
      </c>
      <c r="J5" s="63" t="s">
        <v>23</v>
      </c>
      <c r="K5" s="63" t="s">
        <v>24</v>
      </c>
      <c r="L5" s="63" t="s">
        <v>25</v>
      </c>
      <c r="M5" s="65" t="s">
        <v>26</v>
      </c>
      <c r="N5" s="66" t="s">
        <v>27</v>
      </c>
      <c r="O5" s="67" t="s">
        <v>28</v>
      </c>
    </row>
    <row r="6" customFormat="1" ht="47" customHeight="1" spans="1:38">
      <c r="A6" s="31"/>
      <c r="B6" s="31"/>
      <c r="C6" s="68"/>
      <c r="D6" s="33"/>
      <c r="E6" s="33"/>
      <c r="F6" s="32"/>
      <c r="G6" s="37" t="s">
        <v>29</v>
      </c>
      <c r="H6" s="27"/>
      <c r="I6" s="64" t="s">
        <v>30</v>
      </c>
      <c r="J6" s="27"/>
      <c r="K6" s="27"/>
      <c r="L6" s="69"/>
      <c r="M6" s="65" t="s">
        <v>31</v>
      </c>
      <c r="N6" s="70"/>
      <c r="O6" s="67"/>
      <c r="P6" s="6"/>
    </row>
    <row r="7" customFormat="1" ht="47" customHeight="1" spans="1:38">
      <c r="A7" s="24">
        <v>2</v>
      </c>
      <c r="B7" s="25" t="s">
        <v>32</v>
      </c>
      <c r="C7" s="62">
        <f>VLOOKUP(B7,'[1]硕士 (2)'!$B$3:$C$26,2,FALSE)</f>
        <v>2025120874</v>
      </c>
      <c r="D7" s="27" t="str">
        <f>VLOOKUP(B7,'[1]硕士 (2)'!$B$3:$D$26,3,FALSE)</f>
        <v>会计</v>
      </c>
      <c r="E7" s="27">
        <f>VLOOKUP(B7,'[1]硕士 (2)'!$B$3:$E$26,4,FALSE)</f>
        <v>91.395</v>
      </c>
      <c r="F7" s="26" t="s">
        <v>33</v>
      </c>
      <c r="G7" s="37" t="s">
        <v>34</v>
      </c>
      <c r="H7" s="38"/>
      <c r="I7" s="40">
        <v>46187</v>
      </c>
      <c r="J7" s="38"/>
      <c r="K7" s="38"/>
      <c r="L7" s="71"/>
      <c r="M7" s="65" t="s">
        <v>31</v>
      </c>
      <c r="N7" s="72" t="s">
        <v>27</v>
      </c>
      <c r="O7" s="67" t="s">
        <v>28</v>
      </c>
      <c r="P7" s="6"/>
    </row>
    <row r="8" s="2" customFormat="1" ht="67" customHeight="1" spans="1:38">
      <c r="A8" s="31"/>
      <c r="B8" s="73"/>
      <c r="C8" s="74"/>
      <c r="D8" s="33"/>
      <c r="E8" s="33"/>
      <c r="F8" s="32"/>
      <c r="G8" s="38" t="s">
        <v>35</v>
      </c>
      <c r="H8" s="39" t="s">
        <v>36</v>
      </c>
      <c r="I8" s="40">
        <v>46132</v>
      </c>
      <c r="J8" s="39" t="s">
        <v>37</v>
      </c>
      <c r="K8" s="37"/>
      <c r="L8" s="37"/>
      <c r="M8" s="75" t="s">
        <v>38</v>
      </c>
      <c r="N8" s="76"/>
      <c r="O8" s="67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</row>
    <row r="9" s="2" customFormat="1" ht="67" customHeight="1" spans="1:38">
      <c r="A9" s="44">
        <v>3</v>
      </c>
      <c r="B9" s="45" t="s">
        <v>39</v>
      </c>
      <c r="C9" s="77">
        <f>VLOOKUP(B9,'[1]硕士 (2)'!$B$3:$C$26,2,FALSE)</f>
        <v>2025120912</v>
      </c>
      <c r="D9" s="27" t="str">
        <f>VLOOKUP(B9,'[1]硕士 (2)'!$B$3:$D$26,3,FALSE)</f>
        <v>会计</v>
      </c>
      <c r="E9" s="27">
        <f>VLOOKUP(B9,'[1]硕士 (2)'!$B$3:$E$26,4,FALSE)</f>
        <v>90.626</v>
      </c>
      <c r="F9" s="26" t="s">
        <v>40</v>
      </c>
      <c r="G9" s="37" t="s">
        <v>34</v>
      </c>
      <c r="H9" s="39"/>
      <c r="I9" s="40">
        <v>46187</v>
      </c>
      <c r="J9" s="39"/>
      <c r="K9" s="37"/>
      <c r="L9" s="37"/>
      <c r="M9" s="65" t="s">
        <v>31</v>
      </c>
      <c r="N9" s="39"/>
      <c r="O9" s="47" t="s">
        <v>28</v>
      </c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</row>
    <row r="10" s="2" customFormat="1" ht="66" customHeight="1" spans="1:38">
      <c r="A10" s="44">
        <v>4</v>
      </c>
      <c r="B10" s="45" t="s">
        <v>41</v>
      </c>
      <c r="C10" s="77">
        <f>VLOOKUP(B10,'[1]硕士 (2)'!$B$3:$C$26,2,FALSE)</f>
        <v>2025120956</v>
      </c>
      <c r="D10" s="27" t="str">
        <f>VLOOKUP(B10,'[1]硕士 (2)'!$B$3:$D$26,3,FALSE)</f>
        <v>会计</v>
      </c>
      <c r="E10" s="27">
        <f>VLOOKUP(B10,'[1]硕士 (2)'!$B$3:$E$26,4,FALSE)</f>
        <v>90.451</v>
      </c>
      <c r="F10" s="26" t="s">
        <v>42</v>
      </c>
      <c r="G10" s="37" t="s">
        <v>34</v>
      </c>
      <c r="H10" s="50"/>
      <c r="I10" s="40">
        <v>46187</v>
      </c>
      <c r="J10" s="50"/>
      <c r="K10" s="46"/>
      <c r="L10" s="46"/>
      <c r="M10" s="65" t="s">
        <v>31</v>
      </c>
      <c r="N10" s="39"/>
      <c r="O10" s="47" t="s">
        <v>28</v>
      </c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</row>
    <row r="11" s="3" customFormat="1" ht="70" customHeight="1" spans="1:38">
      <c r="A11" s="51">
        <v>5</v>
      </c>
      <c r="B11" s="45" t="s">
        <v>43</v>
      </c>
      <c r="C11" s="77">
        <f>VLOOKUP(B11,'[1]硕士 (2)'!$B$3:$C$26,2,FALSE)</f>
        <v>2025120836</v>
      </c>
      <c r="D11" s="27" t="str">
        <f>VLOOKUP(B11,'[1]硕士 (2)'!$B$3:$D$26,3,FALSE)</f>
        <v>会计</v>
      </c>
      <c r="E11" s="27">
        <f>VLOOKUP(B11,'[1]硕士 (2)'!$B$3:$E$26,4,FALSE)</f>
        <v>92.998</v>
      </c>
      <c r="F11" s="26" t="s">
        <v>44</v>
      </c>
      <c r="G11" s="37" t="s">
        <v>34</v>
      </c>
      <c r="H11" s="39"/>
      <c r="I11" s="40">
        <v>46174</v>
      </c>
      <c r="J11" s="39"/>
      <c r="K11" s="37"/>
      <c r="L11" s="37"/>
      <c r="M11" s="78"/>
      <c r="N11" s="52" t="s">
        <v>27</v>
      </c>
      <c r="O11" s="47" t="s">
        <v>28</v>
      </c>
    </row>
    <row r="12" customFormat="1" ht="54" customHeight="1" spans="1:38">
      <c r="A12" s="24">
        <v>6</v>
      </c>
      <c r="B12" s="49" t="s">
        <v>45</v>
      </c>
      <c r="C12" s="62">
        <f>VLOOKUP(B12,'[1]硕士 (2)'!$B$3:$C$26,2,FALSE)</f>
        <v>2025120952</v>
      </c>
      <c r="D12" s="27" t="str">
        <f>VLOOKUP(B12,'[1]硕士 (2)'!$B$3:$D$26,3,FALSE)</f>
        <v>会计</v>
      </c>
      <c r="E12" s="27">
        <f>VLOOKUP(B12,'[1]硕士 (2)'!$B$3:$E$26,4,FALSE)</f>
        <v>92.455</v>
      </c>
      <c r="F12" s="26" t="s">
        <v>46</v>
      </c>
      <c r="G12" s="37" t="s">
        <v>34</v>
      </c>
      <c r="H12" s="37"/>
      <c r="I12" s="40">
        <v>46174</v>
      </c>
      <c r="J12" s="39"/>
      <c r="K12" s="51"/>
      <c r="L12" s="37"/>
      <c r="M12" s="65" t="s">
        <v>31</v>
      </c>
      <c r="N12" s="39"/>
      <c r="O12" s="47" t="s">
        <v>28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customFormat="1" ht="60" customHeight="1" spans="1:38">
      <c r="A13" s="24">
        <v>7</v>
      </c>
      <c r="B13" s="49" t="s">
        <v>47</v>
      </c>
      <c r="C13" s="62">
        <f>VLOOKUP(B13,'[1]硕士 (2)'!$B$3:$C$26,2,FALSE)</f>
        <v>2025120840</v>
      </c>
      <c r="D13" s="27" t="str">
        <f>VLOOKUP(B13,'[1]硕士 (2)'!$B$3:$D$26,3,FALSE)</f>
        <v>会计</v>
      </c>
      <c r="E13" s="27">
        <f>VLOOKUP(B13,'[1]硕士 (2)'!$B$3:$E$26,4,FALSE)</f>
        <v>91.016</v>
      </c>
      <c r="F13" s="26" t="s">
        <v>48</v>
      </c>
      <c r="G13" s="37" t="s">
        <v>34</v>
      </c>
      <c r="H13" s="37"/>
      <c r="I13" s="40">
        <v>46174</v>
      </c>
      <c r="J13" s="39"/>
      <c r="K13" s="51"/>
      <c r="L13" s="37"/>
      <c r="M13" s="65" t="s">
        <v>31</v>
      </c>
      <c r="N13" s="52" t="s">
        <v>27</v>
      </c>
      <c r="O13" s="47" t="s">
        <v>28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customFormat="1" ht="58" customHeight="1" spans="1:38">
      <c r="A14" s="24">
        <v>8</v>
      </c>
      <c r="B14" s="79" t="s">
        <v>49</v>
      </c>
      <c r="C14" s="77">
        <f>VLOOKUP(B14,'[1]硕士 (2)'!$B$3:$C$26,2,FALSE)</f>
        <v>2025120875</v>
      </c>
      <c r="D14" s="27" t="str">
        <f>VLOOKUP(B14,'[1]硕士 (2)'!$B$3:$D$26,3,FALSE)</f>
        <v>会计</v>
      </c>
      <c r="E14" s="27">
        <v>89.169</v>
      </c>
      <c r="F14" s="26" t="s">
        <v>50</v>
      </c>
      <c r="G14" s="37" t="s">
        <v>34</v>
      </c>
      <c r="H14" s="37"/>
      <c r="I14" s="40">
        <v>46174</v>
      </c>
      <c r="J14" s="38"/>
      <c r="K14" s="38"/>
      <c r="L14" s="38"/>
      <c r="M14" s="65" t="s">
        <v>31</v>
      </c>
      <c r="N14" s="52" t="s">
        <v>27</v>
      </c>
      <c r="O14" s="47" t="s">
        <v>28</v>
      </c>
    </row>
    <row r="15" customFormat="1" ht="54" customHeight="1" spans="1:38">
      <c r="A15" s="24">
        <v>9</v>
      </c>
      <c r="B15" s="80" t="s">
        <v>51</v>
      </c>
      <c r="C15" s="62">
        <f>VLOOKUP(B15,'[1]硕士 (2)'!$B$3:$C$26,2,FALSE)</f>
        <v>2025120898</v>
      </c>
      <c r="D15" s="27" t="str">
        <f>VLOOKUP(B15,'[1]硕士 (2)'!$B$3:$D$26,3,FALSE)</f>
        <v>会计</v>
      </c>
      <c r="E15" s="27">
        <f>VLOOKUP(B15,'[1]硕士 (2)'!$B$3:$E$26,4,FALSE)</f>
        <v>90.864</v>
      </c>
      <c r="F15" s="26" t="s">
        <v>52</v>
      </c>
      <c r="G15" s="37" t="s">
        <v>34</v>
      </c>
      <c r="H15" s="38"/>
      <c r="I15" s="40">
        <v>46190</v>
      </c>
      <c r="J15" s="77"/>
      <c r="K15" s="51"/>
      <c r="L15" s="37"/>
      <c r="M15" s="65" t="s">
        <v>31</v>
      </c>
      <c r="N15" s="81"/>
      <c r="O15" s="47" t="s">
        <v>28</v>
      </c>
    </row>
    <row r="16" s="60" customFormat="1" ht="75" customHeight="1" spans="1:38">
      <c r="A16" s="82">
        <v>10</v>
      </c>
      <c r="B16" s="83" t="s">
        <v>53</v>
      </c>
      <c r="C16" s="77">
        <f>VLOOKUP(B16,'[1]硕士 (2)'!$B$3:$C$26,2,FALSE)</f>
        <v>2025120843</v>
      </c>
      <c r="D16" s="27" t="str">
        <f>VLOOKUP(B16,'[1]硕士 (2)'!$B$3:$D$26,3,FALSE)</f>
        <v>会计</v>
      </c>
      <c r="E16" s="27">
        <f>VLOOKUP(B16,'[1]硕士 (2)'!$B$3:$E$26,4,FALSE)</f>
        <v>91.785</v>
      </c>
      <c r="F16" s="26" t="s">
        <v>54</v>
      </c>
      <c r="G16" s="37" t="s">
        <v>34</v>
      </c>
      <c r="H16" s="84"/>
      <c r="I16" s="85">
        <v>46187</v>
      </c>
      <c r="J16" s="84"/>
      <c r="K16" s="84"/>
      <c r="L16" s="84"/>
      <c r="M16" s="65" t="s">
        <v>31</v>
      </c>
      <c r="N16" s="52" t="s">
        <v>27</v>
      </c>
      <c r="O16" s="47" t="s">
        <v>28</v>
      </c>
    </row>
    <row r="17" s="60" customFormat="1" ht="132" customHeight="1" spans="1:46">
      <c r="A17" s="86">
        <v>11</v>
      </c>
      <c r="B17" s="87" t="s">
        <v>55</v>
      </c>
      <c r="C17" s="77">
        <f>VLOOKUP(B17,'[1]硕士 (2)'!$B$3:$C$26,2,FALSE)</f>
        <v>2025120867</v>
      </c>
      <c r="D17" s="27" t="str">
        <f>VLOOKUP(B17,'[1]硕士 (2)'!$B$3:$D$26,3,FALSE)</f>
        <v>会计</v>
      </c>
      <c r="E17" s="27">
        <f>VLOOKUP(B17,'[1]硕士 (2)'!$B$3:$E$26,4,FALSE)</f>
        <v>90.824</v>
      </c>
      <c r="F17" s="26" t="s">
        <v>56</v>
      </c>
      <c r="G17" s="38" t="s">
        <v>57</v>
      </c>
      <c r="H17" s="84" t="s">
        <v>58</v>
      </c>
      <c r="I17" s="85">
        <v>46113</v>
      </c>
      <c r="J17" s="64" t="s">
        <v>59</v>
      </c>
      <c r="K17" s="37" t="s">
        <v>60</v>
      </c>
      <c r="L17" s="63" t="s">
        <v>61</v>
      </c>
      <c r="M17" s="88" t="s">
        <v>26</v>
      </c>
      <c r="N17" s="89"/>
      <c r="O17" s="47" t="s">
        <v>28</v>
      </c>
    </row>
    <row r="18" s="2" customFormat="1" ht="79" customHeight="1" spans="1:46">
      <c r="A18" s="31">
        <v>12</v>
      </c>
      <c r="B18" s="90" t="s">
        <v>62</v>
      </c>
      <c r="C18" s="77">
        <f>VLOOKUP(B18,'[1]硕士 (2)'!$B$3:$C$26,2,FALSE)</f>
        <v>2025120830</v>
      </c>
      <c r="D18" s="27" t="str">
        <f>VLOOKUP(B18,'[1]硕士 (2)'!$B$3:$D$26,3,FALSE)</f>
        <v>会计</v>
      </c>
      <c r="E18" s="27">
        <f>VLOOKUP(B18,'[1]硕士 (2)'!$B$3:$E$26,4,FALSE)</f>
        <v>90.299</v>
      </c>
      <c r="F18" s="26" t="s">
        <v>63</v>
      </c>
      <c r="G18" s="37" t="s">
        <v>34</v>
      </c>
      <c r="H18" s="38"/>
      <c r="I18" s="91">
        <v>46187</v>
      </c>
      <c r="J18" s="92"/>
      <c r="K18" s="51"/>
      <c r="L18" s="37"/>
      <c r="M18" s="65" t="s">
        <v>31</v>
      </c>
      <c r="N18" s="52" t="s">
        <v>27</v>
      </c>
      <c r="O18" s="47" t="s">
        <v>64</v>
      </c>
    </row>
    <row r="19" customFormat="1" ht="63" customHeight="1" spans="1:46">
      <c r="A19" s="35">
        <v>13</v>
      </c>
      <c r="B19" s="45" t="s">
        <v>65</v>
      </c>
      <c r="C19" s="77">
        <f>VLOOKUP(B19,'[1]硕士 (2)'!$B$3:$C$26,2,FALSE)</f>
        <v>2025120898</v>
      </c>
      <c r="D19" s="27" t="str">
        <f>VLOOKUP(B19,'[1]硕士 (2)'!$B$3:$D$26,3,FALSE)</f>
        <v>会计</v>
      </c>
      <c r="E19" s="27">
        <f>VLOOKUP(B19,'[1]硕士 (2)'!$B$3:$E$26,4,FALSE)</f>
        <v>90.864</v>
      </c>
      <c r="F19" s="26" t="s">
        <v>66</v>
      </c>
      <c r="G19" s="37" t="s">
        <v>34</v>
      </c>
      <c r="H19" s="37"/>
      <c r="I19" s="91">
        <v>46187</v>
      </c>
      <c r="J19" s="51"/>
      <c r="K19" s="51"/>
      <c r="L19" s="51"/>
      <c r="M19" s="65" t="s">
        <v>31</v>
      </c>
      <c r="N19" s="52" t="s">
        <v>27</v>
      </c>
      <c r="O19" s="43" t="s">
        <v>64</v>
      </c>
    </row>
    <row r="20" customFormat="1" ht="56" customHeight="1" spans="1:46">
      <c r="A20" s="24">
        <v>14</v>
      </c>
      <c r="B20" s="80" t="s">
        <v>67</v>
      </c>
      <c r="C20" s="77">
        <f>VLOOKUP(B20,'[1]硕士 (2)'!$B$3:$C$26,2,FALSE)</f>
        <v>2025120811</v>
      </c>
      <c r="D20" s="27" t="str">
        <f>VLOOKUP(B20,'[1]硕士 (2)'!$B$3:$D$26,3,FALSE)</f>
        <v>资产评估</v>
      </c>
      <c r="E20" s="27">
        <f>VLOOKUP(B20,'[1]硕士 (2)'!$B$3:$E$26,4,FALSE)</f>
        <v>92.323</v>
      </c>
      <c r="F20" s="26" t="s">
        <v>68</v>
      </c>
      <c r="G20" s="38" t="s">
        <v>69</v>
      </c>
      <c r="H20" s="37" t="s">
        <v>21</v>
      </c>
      <c r="I20" s="40">
        <v>46096</v>
      </c>
      <c r="J20" s="92" t="s">
        <v>70</v>
      </c>
      <c r="K20" s="38" t="s">
        <v>24</v>
      </c>
      <c r="L20" s="38" t="s">
        <v>71</v>
      </c>
      <c r="M20" s="93" t="s">
        <v>72</v>
      </c>
      <c r="N20" s="39"/>
      <c r="O20" s="43" t="s">
        <v>64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customFormat="1" ht="70" customHeight="1" spans="1:46">
      <c r="A21" s="35">
        <v>15</v>
      </c>
      <c r="B21" s="80" t="s">
        <v>73</v>
      </c>
      <c r="C21" s="77">
        <f>VLOOKUP(B21,'[1]硕士 (2)'!$B$3:$C$26,2,FALSE)</f>
        <v>2025120809</v>
      </c>
      <c r="D21" s="38" t="str">
        <f>VLOOKUP(B21,'[1]硕士 (2)'!$B$3:$D$26,3,FALSE)</f>
        <v>资产评估</v>
      </c>
      <c r="E21" s="38">
        <f>VLOOKUP(B21,'[1]硕士 (2)'!$B$3:$E$26,4,FALSE)</f>
        <v>91.198</v>
      </c>
      <c r="F21" s="92" t="s">
        <v>74</v>
      </c>
      <c r="G21" s="38" t="s">
        <v>75</v>
      </c>
      <c r="H21" s="37" t="s">
        <v>21</v>
      </c>
      <c r="I21" s="91">
        <v>46054</v>
      </c>
      <c r="J21" s="92" t="s">
        <v>76</v>
      </c>
      <c r="K21" s="38" t="s">
        <v>24</v>
      </c>
      <c r="L21" s="38" t="s">
        <v>71</v>
      </c>
      <c r="M21" s="70" t="s">
        <v>26</v>
      </c>
      <c r="N21" s="52" t="s">
        <v>77</v>
      </c>
      <c r="O21" s="43" t="s">
        <v>64</v>
      </c>
    </row>
    <row r="22" s="3" customFormat="1" ht="29.1" customHeight="1" spans="1:46">
      <c r="A22" s="94"/>
      <c r="B22" s="95"/>
      <c r="C22" s="95"/>
      <c r="D22" s="95"/>
      <c r="E22" s="96"/>
      <c r="F22" s="96"/>
      <c r="G22" s="95"/>
      <c r="H22" s="95"/>
      <c r="I22" s="95"/>
      <c r="J22" s="95"/>
      <c r="K22" s="95"/>
      <c r="L22" s="97"/>
      <c r="M22" s="95"/>
      <c r="N22" s="95"/>
    </row>
    <row r="23" s="2" customFormat="1" ht="70" customHeight="1" spans="1:46">
      <c r="A23" s="98" t="s">
        <v>78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</row>
    <row r="24" s="2" customFormat="1" ht="70" customHeight="1" spans="1:46">
      <c r="A24" s="57"/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57"/>
      <c r="N24" s="57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</row>
    <row r="25" s="2" customFormat="1" ht="70" customHeight="1" spans="1:46">
      <c r="A25" s="57"/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57"/>
      <c r="N25" s="57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</row>
    <row r="26" s="2" customFormat="1" ht="70" customHeight="1" spans="1:46">
      <c r="A26" s="57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57"/>
      <c r="N26" s="57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</row>
    <row r="27" s="2" customFormat="1" ht="70" customHeight="1" spans="1:46">
      <c r="A27" s="57"/>
      <c r="B27" s="99"/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57"/>
      <c r="N27" s="57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="2" customFormat="1" ht="70" customHeight="1" spans="1:46">
      <c r="A28" s="57"/>
      <c r="M28" s="57"/>
      <c r="N28" s="57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ht="29.1" customHeight="1" spans="1:46">
      <c r="L29" s="59"/>
    </row>
    <row r="30" ht="29.1" customHeight="1"/>
    <row r="31" ht="29.1" customHeight="1"/>
  </sheetData>
  <autoFilter xmlns:etc="http://www.wps.cn/officeDocument/2017/etCustomData" ref="A1:O21" etc:filterBottomFollowUsedRange="0">
    <extLst/>
  </autoFilter>
  <mergeCells count="28">
    <mergeCell ref="A1:N1"/>
    <mergeCell ref="A2:N2"/>
    <mergeCell ref="G3:M3"/>
    <mergeCell ref="A23:N23"/>
    <mergeCell ref="A3:A4"/>
    <mergeCell ref="A5:A6"/>
    <mergeCell ref="A7:A8"/>
    <mergeCell ref="B3:B4"/>
    <mergeCell ref="B5:B6"/>
    <mergeCell ref="B7:B8"/>
    <mergeCell ref="C3:C4"/>
    <mergeCell ref="C5:C6"/>
    <mergeCell ref="C7:C8"/>
    <mergeCell ref="D3:D4"/>
    <mergeCell ref="D5:D6"/>
    <mergeCell ref="D7:D8"/>
    <mergeCell ref="E3:E4"/>
    <mergeCell ref="E5:E6"/>
    <mergeCell ref="E7:E8"/>
    <mergeCell ref="F3:F4"/>
    <mergeCell ref="F5:F6"/>
    <mergeCell ref="F7:F8"/>
    <mergeCell ref="N3:N4"/>
    <mergeCell ref="N5:N6"/>
    <mergeCell ref="N7:N8"/>
    <mergeCell ref="O3:O4"/>
    <mergeCell ref="O5:O6"/>
    <mergeCell ref="O7:O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T15"/>
  <sheetViews>
    <sheetView tabSelected="1" zoomScale="70" zoomScaleNormal="70" workbookViewId="0">
      <pane ySplit="1" topLeftCell="A2" activePane="bottomLeft" state="frozen"/>
      <selection/>
      <selection pane="bottomLeft" activeCell="P4" sqref="P4"/>
    </sheetView>
  </sheetViews>
  <sheetFormatPr defaultColWidth="9" defaultRowHeight="14.4"/>
  <cols>
    <col min="1" max="1" width="4.15740740740741" style="4" customWidth="1"/>
    <col min="2" max="2" width="6.87962962962963" style="4" customWidth="1"/>
    <col min="3" max="3" width="12.2037037037037" style="4" customWidth="1"/>
    <col min="4" max="4" width="10.3796296296296" style="5" customWidth="1"/>
    <col min="5" max="5" width="9.52777777777778" style="5" customWidth="1"/>
    <col min="6" max="6" width="10.4722222222222" style="5" customWidth="1"/>
    <col min="7" max="7" width="50.7407407407407" style="5" customWidth="1"/>
    <col min="8" max="8" width="29.8611111111111" style="6" customWidth="1"/>
    <col min="9" max="9" width="11.6296296296296" style="7" customWidth="1"/>
    <col min="10" max="10" width="7.66666666666667" style="8" customWidth="1"/>
    <col min="11" max="11" width="12.462962962963" style="6" customWidth="1"/>
    <col min="12" max="12" width="17.4074074074074" style="6" customWidth="1"/>
    <col min="13" max="13" width="14.0185185185185" style="5" customWidth="1"/>
    <col min="14" max="14" width="38.9537037037037" style="9" customWidth="1"/>
    <col min="15" max="15" width="29.75" style="6" customWidth="1"/>
    <col min="16" max="16" width="40.4537037037037" customWidth="1"/>
  </cols>
  <sheetData>
    <row r="1" customFormat="1" ht="31.5" customHeight="1" spans="1:46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  <c r="O1" s="6"/>
    </row>
    <row r="2" customFormat="1" ht="29.25" customHeight="1" spans="1:46">
      <c r="A2" s="12" t="s">
        <v>1</v>
      </c>
      <c r="B2" s="12"/>
      <c r="C2" s="12"/>
      <c r="D2" s="12"/>
      <c r="E2" s="12"/>
      <c r="F2" s="12"/>
      <c r="G2" s="12"/>
      <c r="H2" s="13"/>
      <c r="I2" s="12"/>
      <c r="J2" s="13"/>
      <c r="K2" s="13"/>
      <c r="L2" s="13"/>
      <c r="M2" s="12"/>
      <c r="N2" s="14"/>
      <c r="O2" s="6"/>
    </row>
    <row r="3" s="1" customFormat="1" ht="21" customHeight="1" spans="1:46">
      <c r="A3" s="15" t="s">
        <v>2</v>
      </c>
      <c r="B3" s="15" t="s">
        <v>3</v>
      </c>
      <c r="C3" s="15" t="s">
        <v>4</v>
      </c>
      <c r="D3" s="16" t="s">
        <v>5</v>
      </c>
      <c r="E3" s="17" t="s">
        <v>6</v>
      </c>
      <c r="F3" s="18" t="s">
        <v>7</v>
      </c>
      <c r="G3" s="16" t="s">
        <v>8</v>
      </c>
      <c r="H3" s="16"/>
      <c r="I3" s="16"/>
      <c r="J3" s="16"/>
      <c r="K3" s="16"/>
      <c r="L3" s="16"/>
      <c r="M3" s="16"/>
      <c r="N3" s="19" t="s">
        <v>9</v>
      </c>
      <c r="O3" s="20" t="s">
        <v>10</v>
      </c>
    </row>
    <row r="4" s="1" customFormat="1" ht="19.5" customHeight="1" spans="1:46">
      <c r="A4" s="15"/>
      <c r="B4" s="15"/>
      <c r="C4" s="15"/>
      <c r="D4" s="16"/>
      <c r="E4" s="21"/>
      <c r="F4" s="21"/>
      <c r="G4" s="16" t="s">
        <v>11</v>
      </c>
      <c r="H4" s="16" t="s">
        <v>12</v>
      </c>
      <c r="I4" s="22" t="s">
        <v>13</v>
      </c>
      <c r="J4" s="23" t="s">
        <v>14</v>
      </c>
      <c r="K4" s="16" t="s">
        <v>15</v>
      </c>
      <c r="L4" s="16" t="s">
        <v>16</v>
      </c>
      <c r="M4" s="16" t="s">
        <v>17</v>
      </c>
      <c r="N4" s="19"/>
      <c r="O4" s="20"/>
    </row>
    <row r="5" customFormat="1" ht="33" customHeight="1" spans="1:46">
      <c r="A5" s="24">
        <v>1</v>
      </c>
      <c r="B5" s="25" t="s">
        <v>79</v>
      </c>
      <c r="C5" s="26">
        <v>2024100564</v>
      </c>
      <c r="D5" s="27" t="s">
        <v>80</v>
      </c>
      <c r="E5" s="27">
        <v>88.58</v>
      </c>
      <c r="F5" s="27" t="s">
        <v>81</v>
      </c>
      <c r="G5" s="27" t="s">
        <v>82</v>
      </c>
      <c r="H5" s="27" t="s">
        <v>83</v>
      </c>
      <c r="I5" s="28">
        <v>46235</v>
      </c>
      <c r="J5" s="27" t="s">
        <v>84</v>
      </c>
      <c r="K5" s="27" t="s">
        <v>85</v>
      </c>
      <c r="L5" s="27" t="s">
        <v>86</v>
      </c>
      <c r="M5" s="27" t="s">
        <v>38</v>
      </c>
      <c r="N5" s="29" t="s">
        <v>27</v>
      </c>
      <c r="O5" s="30" t="s">
        <v>28</v>
      </c>
    </row>
    <row r="6" customFormat="1" ht="29.1" customHeight="1" spans="1:46">
      <c r="A6" s="31"/>
      <c r="B6" s="31"/>
      <c r="C6" s="32"/>
      <c r="D6" s="33"/>
      <c r="E6" s="33"/>
      <c r="F6" s="33"/>
      <c r="G6" s="33"/>
      <c r="H6" s="33"/>
      <c r="I6" s="33"/>
      <c r="J6" s="33"/>
      <c r="K6" s="33"/>
      <c r="L6" s="33"/>
      <c r="M6" s="33"/>
      <c r="N6" s="32"/>
      <c r="O6" s="34"/>
    </row>
    <row r="7" customFormat="1" ht="47" customHeight="1" spans="1:46">
      <c r="A7" s="35">
        <v>2</v>
      </c>
      <c r="B7" s="36" t="s">
        <v>87</v>
      </c>
      <c r="C7" s="37">
        <v>2024100559</v>
      </c>
      <c r="D7" s="38" t="s">
        <v>80</v>
      </c>
      <c r="E7" s="37">
        <v>89.643</v>
      </c>
      <c r="F7" s="39" t="s">
        <v>88</v>
      </c>
      <c r="G7" s="37" t="s">
        <v>89</v>
      </c>
      <c r="H7" s="38"/>
      <c r="I7" s="40">
        <v>46082</v>
      </c>
      <c r="J7" s="38"/>
      <c r="K7" s="38"/>
      <c r="L7" s="41" t="s">
        <v>90</v>
      </c>
      <c r="M7" s="35" t="s">
        <v>91</v>
      </c>
      <c r="N7" s="42" t="s">
        <v>92</v>
      </c>
      <c r="O7" s="43" t="s">
        <v>28</v>
      </c>
      <c r="P7" s="6"/>
    </row>
    <row r="8" s="2" customFormat="1" ht="67" customHeight="1" spans="1:46">
      <c r="A8" s="44">
        <v>3</v>
      </c>
      <c r="B8" s="45" t="s">
        <v>93</v>
      </c>
      <c r="C8" s="37">
        <v>2024100500</v>
      </c>
      <c r="D8" s="37" t="s">
        <v>94</v>
      </c>
      <c r="E8" s="37">
        <v>89.965</v>
      </c>
      <c r="F8" s="39" t="s">
        <v>95</v>
      </c>
      <c r="G8" s="37" t="s">
        <v>96</v>
      </c>
      <c r="H8" s="37" t="s">
        <v>97</v>
      </c>
      <c r="I8" s="40">
        <v>45992</v>
      </c>
      <c r="J8" s="39" t="s">
        <v>98</v>
      </c>
      <c r="K8" s="37" t="s">
        <v>24</v>
      </c>
      <c r="L8" s="37" t="s">
        <v>86</v>
      </c>
      <c r="M8" s="46" t="s">
        <v>38</v>
      </c>
      <c r="N8" s="39" t="s">
        <v>99</v>
      </c>
      <c r="O8" s="47" t="s">
        <v>28</v>
      </c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</row>
    <row r="9" s="2" customFormat="1" ht="86" customHeight="1" spans="1:46">
      <c r="A9" s="44">
        <v>4</v>
      </c>
      <c r="B9" s="49" t="s">
        <v>100</v>
      </c>
      <c r="C9" s="37">
        <v>2024100479</v>
      </c>
      <c r="D9" s="37" t="s">
        <v>94</v>
      </c>
      <c r="E9" s="37">
        <v>91.191</v>
      </c>
      <c r="F9" s="50" t="s">
        <v>101</v>
      </c>
      <c r="G9" s="37" t="s">
        <v>102</v>
      </c>
      <c r="H9" s="37" t="s">
        <v>103</v>
      </c>
      <c r="I9" s="40">
        <v>45992</v>
      </c>
      <c r="J9" s="39" t="s">
        <v>104</v>
      </c>
      <c r="K9" s="37" t="s">
        <v>24</v>
      </c>
      <c r="L9" s="46" t="s">
        <v>105</v>
      </c>
      <c r="M9" s="37" t="s">
        <v>72</v>
      </c>
      <c r="N9" s="50" t="s">
        <v>106</v>
      </c>
      <c r="O9" s="47" t="s">
        <v>28</v>
      </c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</row>
    <row r="10" s="3" customFormat="1" ht="96" customHeight="1" spans="1:46">
      <c r="A10" s="51">
        <v>5</v>
      </c>
      <c r="B10" s="45" t="s">
        <v>107</v>
      </c>
      <c r="C10" s="39">
        <v>2026100530</v>
      </c>
      <c r="D10" s="37" t="s">
        <v>94</v>
      </c>
      <c r="E10" s="37"/>
      <c r="F10" s="39"/>
      <c r="G10" s="52" t="s">
        <v>108</v>
      </c>
      <c r="H10" s="53" t="s">
        <v>109</v>
      </c>
      <c r="I10" s="40">
        <v>46235</v>
      </c>
      <c r="J10" s="39" t="s">
        <v>110</v>
      </c>
      <c r="K10" s="37" t="s">
        <v>24</v>
      </c>
      <c r="L10" s="37" t="s">
        <v>111</v>
      </c>
      <c r="M10" s="37" t="s">
        <v>112</v>
      </c>
      <c r="N10" s="39" t="s">
        <v>113</v>
      </c>
      <c r="O10" s="47" t="s">
        <v>28</v>
      </c>
    </row>
    <row r="11" s="2" customFormat="1" ht="29.1" customHeight="1" spans="1:46">
      <c r="A11" s="54" t="s">
        <v>114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55"/>
      <c r="N11" s="55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="2" customFormat="1" ht="41" customHeight="1" spans="1:46">
      <c r="A12" s="57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8"/>
      <c r="M12" s="57"/>
      <c r="N12" s="57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ht="29.1" customHeight="1" spans="1:46">
      <c r="L13" s="59"/>
    </row>
    <row r="14" ht="29.1" customHeight="1"/>
    <row r="15" ht="29.1" customHeight="1"/>
  </sheetData>
  <mergeCells count="27">
    <mergeCell ref="A1:N1"/>
    <mergeCell ref="A2:N2"/>
    <mergeCell ref="G3:M3"/>
    <mergeCell ref="A3:A4"/>
    <mergeCell ref="A5:A6"/>
    <mergeCell ref="B3:B4"/>
    <mergeCell ref="B5:B6"/>
    <mergeCell ref="C3:C4"/>
    <mergeCell ref="C5:C6"/>
    <mergeCell ref="D3:D4"/>
    <mergeCell ref="D5:D6"/>
    <mergeCell ref="E3:E4"/>
    <mergeCell ref="E5:E6"/>
    <mergeCell ref="F3:F4"/>
    <mergeCell ref="F5:F6"/>
    <mergeCell ref="G5:G6"/>
    <mergeCell ref="H5:H6"/>
    <mergeCell ref="I5:I6"/>
    <mergeCell ref="J5:J6"/>
    <mergeCell ref="K5:K6"/>
    <mergeCell ref="L5:L6"/>
    <mergeCell ref="M5:M6"/>
    <mergeCell ref="N3:N4"/>
    <mergeCell ref="N5:N6"/>
    <mergeCell ref="O3:O4"/>
    <mergeCell ref="O5:O6"/>
    <mergeCell ref="A11:N12"/>
  </mergeCells>
  <pageMargins left="0.75" right="0.75" top="1" bottom="1" header="0.5" footer="0.5"/>
  <pageSetup paperSize="9" scale="3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专硕</vt:lpstr>
      <vt:lpstr>学硕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把语儿揣怀里</cp:lastModifiedBy>
  <dcterms:created xsi:type="dcterms:W3CDTF">2006-09-13T19:21:00Z</dcterms:created>
  <dcterms:modified xsi:type="dcterms:W3CDTF">2026-09-15T02:16:11Z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8776A4162F7D49EF89D9D6B8526C5935_13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